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7D4C5FC6-5CE8-4B8D-9606-E215D5E5693B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7" i="1" l="1"/>
  <c r="U5" i="1"/>
  <c r="U7" i="1"/>
  <c r="T7" i="1"/>
  <c r="T5" i="1"/>
  <c r="R5" i="1"/>
  <c r="G5" i="1"/>
  <c r="F5" i="1"/>
  <c r="U6" i="1" l="1"/>
  <c r="R6" i="1"/>
</calcChain>
</file>

<file path=xl/sharedStrings.xml><?xml version="1.0" encoding="utf-8"?>
<sst xmlns="http://schemas.openxmlformats.org/spreadsheetml/2006/main" count="49" uniqueCount="44">
  <si>
    <t>Сметный расчет по ИП №</t>
  </si>
  <si>
    <t>K_000-34-1-07.10-0092</t>
  </si>
  <si>
    <t>В ценах 2 023 года</t>
  </si>
  <si>
    <t>Источник ценовой информации:Коммерческое предложение в ценах 2019 года  от ООО Стройдормаш    от 03.09.2019
Коммерческое предложение в ценах 2019 года  от ООО Техноэнергоснаб    от 03.09.2019
Коммерческое предложение в ценах 2019 года  от ООО Лидер    от 04.09.2019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</si>
  <si>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</si>
  <si>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</si>
  <si>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</si>
  <si>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</si>
  <si>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</si>
  <si>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</si>
  <si>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</si>
  <si>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</si>
  <si>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</si>
  <si>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</si>
  <si>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</si>
  <si>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</si>
  <si>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</si>
  <si>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</si>
  <si>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</si>
  <si>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</si>
  <si>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</si>
  <si>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</si>
  <si>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</si>
  <si>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</si>
  <si>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</si>
  <si>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</si>
  <si>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</si>
  <si>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</si>
  <si>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</si>
  <si>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</si>
  <si>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</si>
  <si>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</si>
  <si>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</si>
  <si>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</si>
  <si>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</si>
  <si>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</si>
  <si>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бурильно-крановой машины на шасси грузового автомобиля (2 шт)</t>
  </si>
  <si>
    <t>БКМ</t>
  </si>
  <si>
    <t>Итого</t>
  </si>
  <si>
    <t/>
  </si>
  <si>
    <t>Начальник службы</t>
  </si>
  <si>
    <t>А.Б.Седов</t>
  </si>
  <si>
    <t>дата составления/подписания</t>
  </si>
  <si>
    <t>21 января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</si>
</sst>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64" fontId="5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6"/>
  <sheetViews>
    <sheetView tabSelected="1" topLeftCell="B1" workbookViewId="0">
      <selection activeCell="A2" sqref="A2:W2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1" width="12.83203125" style="1" customWidth="1"/>
    <col min="12" max="12" width="12.83203125" style="1" customWidth="1" collapsed="1"/>
    <col min="13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51" customHeight="1" x14ac:dyDescent="0.2">
      <c r="A2" s="26" t="s">
        <v>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36.950000000000003" customHeight="1" x14ac:dyDescent="0.2">
      <c r="A5" s="8">
        <v>2020</v>
      </c>
      <c r="B5" s="9" t="s">
        <v>1</v>
      </c>
      <c r="C5" s="9" t="s">
        <v>36</v>
      </c>
      <c r="D5" s="9" t="s">
        <v>37</v>
      </c>
      <c r="E5" s="10">
        <v>3123.8474700000002</v>
      </c>
      <c r="F5" s="10">
        <f>E5</f>
        <v>3123.8474700000002</v>
      </c>
      <c r="G5" s="11">
        <f>2.5</f>
        <v>2.5</v>
      </c>
      <c r="H5" s="12"/>
      <c r="I5" s="12"/>
      <c r="J5" s="12"/>
      <c r="K5" s="12"/>
      <c r="L5" s="13"/>
      <c r="M5" s="13"/>
      <c r="N5" s="13"/>
      <c r="O5" s="13"/>
      <c r="P5" s="13"/>
      <c r="Q5" s="13"/>
      <c r="R5" s="10">
        <f>F5+G5</f>
        <v>3126.3474700000002</v>
      </c>
      <c r="S5" s="13">
        <v>1</v>
      </c>
      <c r="T5" s="10">
        <f>R5</f>
        <v>3126.3474700000002</v>
      </c>
      <c r="U5" s="10">
        <f>F5*1.2</f>
        <v>3748.6169639999998</v>
      </c>
      <c r="V5" s="14"/>
    </row>
    <row r="6" spans="1:23" s="1" customFormat="1" ht="36.950000000000003" customHeight="1" x14ac:dyDescent="0.2">
      <c r="A6" s="8">
        <v>2025</v>
      </c>
      <c r="B6" s="9" t="s">
        <v>1</v>
      </c>
      <c r="C6" s="9" t="s">
        <v>36</v>
      </c>
      <c r="D6" s="9" t="s">
        <v>37</v>
      </c>
      <c r="E6" s="10">
        <v>4274.3333300000004</v>
      </c>
      <c r="F6" s="10">
        <v>3561.9444400000002</v>
      </c>
      <c r="G6" s="11">
        <v>2.85</v>
      </c>
      <c r="H6" s="12">
        <v>1.0303041681135474</v>
      </c>
      <c r="I6" s="12">
        <v>1</v>
      </c>
      <c r="J6" s="12">
        <v>1</v>
      </c>
      <c r="K6" s="12">
        <v>1</v>
      </c>
      <c r="L6" s="13">
        <v>1</v>
      </c>
      <c r="M6" s="13">
        <v>1</v>
      </c>
      <c r="N6" s="13">
        <v>1</v>
      </c>
      <c r="O6" s="13">
        <v>1</v>
      </c>
      <c r="P6" s="13">
        <v>1</v>
      </c>
      <c r="Q6" s="13">
        <v>1</v>
      </c>
      <c r="R6" s="10">
        <f>T6/S6</f>
        <v>3672.8225699999994</v>
      </c>
      <c r="S6" s="13">
        <v>2</v>
      </c>
      <c r="T6" s="10">
        <v>7345.6451399999987</v>
      </c>
      <c r="U6" s="10">
        <f>T6*1.2</f>
        <v>8814.7741679999981</v>
      </c>
      <c r="V6" s="14"/>
    </row>
    <row r="7" spans="1:23" s="15" customFormat="1" ht="20.100000000000001" customHeight="1" x14ac:dyDescent="0.2">
      <c r="A7" s="16" t="s">
        <v>38</v>
      </c>
      <c r="B7" s="5"/>
      <c r="C7" s="5"/>
      <c r="D7" s="5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16"/>
      <c r="R7" s="25"/>
      <c r="S7" s="18">
        <f>S5+S6</f>
        <v>3</v>
      </c>
      <c r="T7" s="19">
        <f>T6+T5</f>
        <v>10471.992609999999</v>
      </c>
      <c r="U7" s="19">
        <f>U6+U5</f>
        <v>12563.391131999997</v>
      </c>
      <c r="V7" s="20"/>
    </row>
    <row r="8" spans="1:23" s="1" customFormat="1" ht="12.9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 s="1" customFormat="1" ht="12.95" customHeight="1" x14ac:dyDescent="0.2"/>
    <row r="10" spans="1:23" s="1" customFormat="1" ht="12.95" customHeight="1" x14ac:dyDescent="0.2">
      <c r="C10" s="22" t="s">
        <v>39</v>
      </c>
      <c r="D10" s="27" t="s">
        <v>40</v>
      </c>
      <c r="E10" s="27"/>
      <c r="F10" s="22" t="s">
        <v>39</v>
      </c>
      <c r="G10" s="23" t="s">
        <v>41</v>
      </c>
      <c r="U10" s="24"/>
    </row>
    <row r="11" spans="1:23" s="1" customFormat="1" ht="3.95" customHeight="1" x14ac:dyDescent="0.2"/>
    <row r="12" spans="1:23" s="1" customFormat="1" ht="12.95" customHeight="1" x14ac:dyDescent="0.2">
      <c r="C12" s="22" t="s">
        <v>42</v>
      </c>
      <c r="D12" s="27" t="s">
        <v>43</v>
      </c>
      <c r="E12" s="27"/>
    </row>
    <row r="13" spans="1:23" s="1" customFormat="1" ht="12.95" customHeight="1" x14ac:dyDescent="0.2"/>
    <row r="16" spans="1:23" ht="11.45" customHeight="1" x14ac:dyDescent="0.2">
      <c r="T16" s="24"/>
    </row>
  </sheetData>
  <mergeCells count="3">
    <mergeCell ref="A2:W2"/>
    <mergeCell ref="D10:E10"/>
    <mergeCell ref="D12:E1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Решетняк Маргарита Игоревна</cp:lastModifiedBy>
  <dcterms:created xsi:type="dcterms:W3CDTF">2021-03-04T07:25:20Z</dcterms:created>
  <dcterms:modified xsi:type="dcterms:W3CDTF">2022-06-17T10:06:27Z</dcterms:modified>
</cp:coreProperties>
</file>